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60" yWindow="-20" windowWidth="21800" windowHeight="14720" tabRatio="500"/>
  </bookViews>
  <sheets>
    <sheet name="Sheet1" sheetId="1" r:id="rId1"/>
  </sheets>
  <definedNames>
    <definedName name="_xlnm.Print_Area" localSheetId="0">Sheet1!$A$1:$F$32</definedName>
  </definedNames>
  <calcPr calcId="1103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6" i="1"/>
  <c r="E28"/>
  <c r="E32"/>
</calcChain>
</file>

<file path=xl/sharedStrings.xml><?xml version="1.0" encoding="utf-8"?>
<sst xmlns="http://schemas.openxmlformats.org/spreadsheetml/2006/main" count="34" uniqueCount="33">
  <si>
    <t>2100 Film &amp; Sound Archival Services</t>
    <phoneticPr fontId="5" type="noConversion"/>
  </si>
  <si>
    <t>2102 Film Negative Clean &amp; Restore</t>
    <phoneticPr fontId="5" type="noConversion"/>
  </si>
  <si>
    <t>2103 1 Sound Roll "Baking" &amp; Transfer</t>
    <phoneticPr fontId="5" type="noConversion"/>
  </si>
  <si>
    <t>2104 Sound Transfer to Media Drives</t>
    <phoneticPr fontId="5" type="noConversion"/>
  </si>
  <si>
    <t>2200 Telecine</t>
    <phoneticPr fontId="5" type="noConversion"/>
  </si>
  <si>
    <t>2201 Telecine Film Negative to Media Drive &amp; HDCam SR Transfer Film Negative</t>
    <phoneticPr fontId="5" type="noConversion"/>
  </si>
  <si>
    <t>TOTAL (WITH DI FINISH)</t>
    <phoneticPr fontId="5" type="noConversion"/>
  </si>
  <si>
    <t>2403 Re-Recording Mix</t>
    <phoneticPr fontId="5" type="noConversion"/>
  </si>
  <si>
    <t>2404 Stock</t>
    <phoneticPr fontId="5" type="noConversion"/>
  </si>
  <si>
    <t>flat</t>
    <phoneticPr fontId="5" type="noConversion"/>
  </si>
  <si>
    <t>2405 Digital Archive</t>
    <phoneticPr fontId="5" type="noConversion"/>
  </si>
  <si>
    <t>flat</t>
    <phoneticPr fontId="5" type="noConversion"/>
  </si>
  <si>
    <t>2800 AVID rental</t>
    <phoneticPr fontId="5" type="noConversion"/>
  </si>
  <si>
    <t>2801 AVID Nitris System Rental</t>
    <phoneticPr fontId="5" type="noConversion"/>
  </si>
  <si>
    <t>2802 Storage</t>
    <phoneticPr fontId="5" type="noConversion"/>
  </si>
  <si>
    <t>2300 Picture Conform &amp; Finish</t>
    <phoneticPr fontId="5" type="noConversion"/>
  </si>
  <si>
    <t>16hrs</t>
    <phoneticPr fontId="5" type="noConversion"/>
  </si>
  <si>
    <t>40hrs</t>
    <phoneticPr fontId="5" type="noConversion"/>
  </si>
  <si>
    <t>2202 Create AVID DNX Media Create DNX 115 for Editorial</t>
    <phoneticPr fontId="5" type="noConversion"/>
  </si>
  <si>
    <t>2203 Copy Media to Editorial Drive Transfer from HD SR Master to Drive</t>
    <phoneticPr fontId="5" type="noConversion"/>
  </si>
  <si>
    <t>2204 Telecine Tape &amp; DVD Stock HDCam SR Raw Stock DVD Stock &amp; Mastering</t>
    <phoneticPr fontId="5" type="noConversion"/>
  </si>
  <si>
    <t>2205 Sample Digital On-Line Media</t>
    <phoneticPr fontId="5" type="noConversion"/>
  </si>
  <si>
    <t>2301 Audio Syncing</t>
    <phoneticPr fontId="5" type="noConversion"/>
  </si>
  <si>
    <t>2303 HDSR Media Ingest</t>
    <phoneticPr fontId="5" type="noConversion"/>
  </si>
  <si>
    <t>2306 Pablo Conform</t>
    <phoneticPr fontId="5" type="noConversion"/>
  </si>
  <si>
    <t>2307 Color Correction</t>
    <phoneticPr fontId="5" type="noConversion"/>
  </si>
  <si>
    <t>2308 Titles/End Credit Roll</t>
    <phoneticPr fontId="5" type="noConversion"/>
  </si>
  <si>
    <t>flat</t>
    <phoneticPr fontId="5" type="noConversion"/>
  </si>
  <si>
    <t>2309 HDCAM SR Master Playout</t>
    <phoneticPr fontId="5" type="noConversion"/>
  </si>
  <si>
    <t>2400 Sound Editorial Package</t>
    <phoneticPr fontId="5" type="noConversion"/>
  </si>
  <si>
    <t>2401 Editorial Labor</t>
  </si>
  <si>
    <t xml:space="preserve">weeks 5 </t>
  </si>
  <si>
    <t>2402 Manual Processing</t>
    <phoneticPr fontId="5" type="noConversion"/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</si>
</sst>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6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2" borderId="0" xfId="0" applyFont="1" applyFill="1"/>
    <xf numFmtId="0" fontId="0" fillId="2" borderId="0" xfId="0" applyFill="1"/>
    <xf numFmtId="6" fontId="3" fillId="2" borderId="0" xfId="0" applyNumberFormat="1" applyFont="1" applyFill="1"/>
    <xf numFmtId="0" fontId="4" fillId="2" borderId="0" xfId="0" applyFont="1" applyFill="1"/>
    <xf numFmtId="6" fontId="0" fillId="2" borderId="0" xfId="0" applyNumberFormat="1" applyFill="1"/>
    <xf numFmtId="6" fontId="1" fillId="2" borderId="0" xfId="0" applyNumberFormat="1" applyFont="1" applyFill="1"/>
    <xf numFmtId="0" fontId="2" fillId="2" borderId="0" xfId="0" applyFont="1" applyFill="1"/>
    <xf numFmtId="6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E32"/>
  <sheetViews>
    <sheetView tabSelected="1" workbookViewId="0">
      <selection activeCell="A2" sqref="A2:XFD2"/>
    </sheetView>
  </sheetViews>
  <sheetFormatPr baseColWidth="10" defaultRowHeight="13"/>
  <cols>
    <col min="1" max="1" width="28.42578125" style="2" customWidth="1"/>
    <col min="2" max="2" width="11.5703125" style="2" customWidth="1"/>
    <col min="3" max="3" width="10.7109375" style="2"/>
    <col min="4" max="4" width="9.7109375" style="2" customWidth="1"/>
    <col min="5" max="5" width="10.85546875" style="2" customWidth="1"/>
    <col min="6" max="16384" width="10.7109375" style="2"/>
  </cols>
  <sheetData>
    <row r="1" spans="1:5">
      <c r="A1" s="1" t="s">
        <v>0</v>
      </c>
      <c r="E1" s="3">
        <v>13750</v>
      </c>
    </row>
    <row r="2" spans="1:5">
      <c r="A2" s="4" t="s">
        <v>1</v>
      </c>
      <c r="C2" s="2">
        <v>20</v>
      </c>
      <c r="D2" s="5">
        <v>200</v>
      </c>
      <c r="E2" s="5">
        <v>4000</v>
      </c>
    </row>
    <row r="3" spans="1:5">
      <c r="A3" s="4" t="s">
        <v>2</v>
      </c>
      <c r="C3" s="2">
        <v>15</v>
      </c>
      <c r="D3" s="5">
        <v>300</v>
      </c>
      <c r="E3" s="5">
        <v>4500</v>
      </c>
    </row>
    <row r="4" spans="1:5">
      <c r="A4" s="4" t="s">
        <v>3</v>
      </c>
      <c r="C4" s="2">
        <v>15</v>
      </c>
      <c r="D4" s="5">
        <v>150</v>
      </c>
      <c r="E4" s="5">
        <v>2250</v>
      </c>
    </row>
    <row r="5" spans="1:5">
      <c r="A5" s="4"/>
      <c r="D5" s="5"/>
      <c r="E5" s="5"/>
    </row>
    <row r="6" spans="1:5">
      <c r="A6" s="1" t="s">
        <v>4</v>
      </c>
      <c r="E6" s="3">
        <f>SUM(E7:E11)</f>
        <v>25000</v>
      </c>
    </row>
    <row r="7" spans="1:5">
      <c r="A7" s="4" t="s">
        <v>5</v>
      </c>
      <c r="C7" s="2">
        <v>50</v>
      </c>
      <c r="D7" s="5">
        <v>300</v>
      </c>
      <c r="E7" s="5">
        <v>15000</v>
      </c>
    </row>
    <row r="8" spans="1:5">
      <c r="A8" s="4" t="s">
        <v>18</v>
      </c>
      <c r="C8" s="2">
        <v>25</v>
      </c>
      <c r="D8" s="5">
        <v>100</v>
      </c>
      <c r="E8" s="5">
        <v>2500</v>
      </c>
    </row>
    <row r="9" spans="1:5">
      <c r="A9" s="4" t="s">
        <v>19</v>
      </c>
      <c r="C9" s="2">
        <v>30</v>
      </c>
      <c r="D9" s="5">
        <v>100</v>
      </c>
      <c r="E9" s="5">
        <v>3000</v>
      </c>
    </row>
    <row r="10" spans="1:5">
      <c r="A10" s="4" t="s">
        <v>20</v>
      </c>
      <c r="C10" s="2">
        <v>75</v>
      </c>
      <c r="D10" s="5">
        <v>40</v>
      </c>
      <c r="E10" s="5">
        <v>3000</v>
      </c>
    </row>
    <row r="11" spans="1:5">
      <c r="A11" s="4" t="s">
        <v>21</v>
      </c>
      <c r="C11" s="2">
        <v>1</v>
      </c>
      <c r="D11" s="5">
        <v>1500</v>
      </c>
      <c r="E11" s="5">
        <v>1500</v>
      </c>
    </row>
    <row r="12" spans="1:5">
      <c r="A12" s="4"/>
      <c r="D12" s="5"/>
      <c r="E12" s="5"/>
    </row>
    <row r="13" spans="1:5">
      <c r="A13" s="1" t="s">
        <v>15</v>
      </c>
      <c r="E13" s="3">
        <v>42450</v>
      </c>
    </row>
    <row r="14" spans="1:5">
      <c r="A14" s="4" t="s">
        <v>22</v>
      </c>
      <c r="C14" s="2">
        <v>113</v>
      </c>
      <c r="D14" s="5">
        <v>150</v>
      </c>
      <c r="E14" s="5">
        <v>16950</v>
      </c>
    </row>
    <row r="15" spans="1:5">
      <c r="A15" s="4" t="s">
        <v>23</v>
      </c>
      <c r="C15" s="2">
        <v>8</v>
      </c>
      <c r="D15" s="5">
        <v>125</v>
      </c>
      <c r="E15" s="5">
        <v>1000</v>
      </c>
    </row>
    <row r="16" spans="1:5">
      <c r="A16" s="4" t="s">
        <v>24</v>
      </c>
      <c r="C16" s="2" t="s">
        <v>16</v>
      </c>
      <c r="D16" s="5">
        <v>350</v>
      </c>
      <c r="E16" s="5">
        <v>5600</v>
      </c>
    </row>
    <row r="17" spans="1:5">
      <c r="A17" s="4" t="s">
        <v>25</v>
      </c>
      <c r="C17" s="2" t="s">
        <v>17</v>
      </c>
      <c r="D17" s="5">
        <v>400</v>
      </c>
      <c r="E17" s="5">
        <v>16000</v>
      </c>
    </row>
    <row r="18" spans="1:5">
      <c r="A18" s="4" t="s">
        <v>26</v>
      </c>
      <c r="C18" s="2" t="s">
        <v>27</v>
      </c>
      <c r="D18" s="5">
        <v>2000</v>
      </c>
      <c r="E18" s="5">
        <v>2000</v>
      </c>
    </row>
    <row r="19" spans="1:5">
      <c r="A19" s="4" t="s">
        <v>28</v>
      </c>
      <c r="C19" s="2" t="s">
        <v>27</v>
      </c>
      <c r="D19" s="5">
        <v>900</v>
      </c>
      <c r="E19" s="5">
        <v>900</v>
      </c>
    </row>
    <row r="20" spans="1:5">
      <c r="A20" s="4"/>
      <c r="D20" s="5"/>
      <c r="E20" s="5"/>
    </row>
    <row r="21" spans="1:5">
      <c r="A21" s="1" t="s">
        <v>29</v>
      </c>
      <c r="E21" s="3">
        <v>59200</v>
      </c>
    </row>
    <row r="22" spans="1:5">
      <c r="A22" s="4" t="s">
        <v>30</v>
      </c>
      <c r="C22" s="2" t="s">
        <v>31</v>
      </c>
      <c r="D22" s="5">
        <v>2500</v>
      </c>
      <c r="E22" s="5">
        <v>12500</v>
      </c>
    </row>
    <row r="23" spans="1:5">
      <c r="A23" s="4" t="s">
        <v>32</v>
      </c>
      <c r="C23" s="2">
        <v>75</v>
      </c>
      <c r="D23" s="5">
        <v>100</v>
      </c>
      <c r="E23" s="5">
        <v>7500</v>
      </c>
    </row>
    <row r="24" spans="1:5">
      <c r="A24" s="4" t="s">
        <v>7</v>
      </c>
      <c r="C24" s="2">
        <v>48</v>
      </c>
      <c r="D24" s="5">
        <v>650</v>
      </c>
      <c r="E24" s="5">
        <v>31200</v>
      </c>
    </row>
    <row r="25" spans="1:5">
      <c r="A25" s="4" t="s">
        <v>8</v>
      </c>
      <c r="C25" s="2" t="s">
        <v>9</v>
      </c>
      <c r="D25" s="5">
        <v>3000</v>
      </c>
      <c r="E25" s="5">
        <v>3000</v>
      </c>
    </row>
    <row r="26" spans="1:5">
      <c r="A26" s="4" t="s">
        <v>10</v>
      </c>
      <c r="C26" s="2" t="s">
        <v>11</v>
      </c>
      <c r="D26" s="5">
        <v>5000</v>
      </c>
      <c r="E26" s="5">
        <v>5000</v>
      </c>
    </row>
    <row r="27" spans="1:5">
      <c r="A27" s="4"/>
      <c r="D27" s="5"/>
      <c r="E27" s="5"/>
    </row>
    <row r="28" spans="1:5">
      <c r="A28" s="1" t="s">
        <v>12</v>
      </c>
      <c r="E28" s="6">
        <f>SUM(E29:E30)</f>
        <v>38000</v>
      </c>
    </row>
    <row r="29" spans="1:5">
      <c r="A29" s="4" t="s">
        <v>13</v>
      </c>
      <c r="C29" s="2">
        <v>24</v>
      </c>
      <c r="D29" s="5">
        <v>1500</v>
      </c>
      <c r="E29" s="5">
        <v>36000</v>
      </c>
    </row>
    <row r="30" spans="1:5">
      <c r="A30" s="4" t="s">
        <v>14</v>
      </c>
      <c r="C30" s="2">
        <v>8</v>
      </c>
      <c r="D30" s="5">
        <v>250</v>
      </c>
      <c r="E30" s="5">
        <v>2000</v>
      </c>
    </row>
    <row r="32" spans="1:5">
      <c r="A32" s="7" t="s">
        <v>6</v>
      </c>
      <c r="E32" s="8">
        <f>SUM(E1+E6+E13+E21+E28)</f>
        <v>178400</v>
      </c>
    </row>
  </sheetData>
  <sheetCalcPr fullCalcOnLoad="1"/>
  <phoneticPr fontId="5" type="noConversion"/>
  <pageMargins left="0.75" right="0.75" top="1" bottom="1" header="0.5" footer="0.5"/>
  <pageSetup paperSize="0" orientation="landscape" horizontalDpi="4294967292" verticalDpi="4294967292"/>
  <headerFooter>
    <oddHeader>&amp;CAretha Franklin/Sydney Pollack_x000D_Amazing Grace_x000D_Budget: 8.10.10_x000D__x000D__x000D_</oddHead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Sarah Lawrence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Rachele Ryan</dc:creator>
  <cp:lastModifiedBy>Al Rebecca</cp:lastModifiedBy>
  <cp:lastPrinted>2011-01-06T21:26:52Z</cp:lastPrinted>
  <dcterms:created xsi:type="dcterms:W3CDTF">2010-07-05T19:35:30Z</dcterms:created>
  <dcterms:modified xsi:type="dcterms:W3CDTF">2011-01-14T19:18:39Z</dcterms:modified>
</cp:coreProperties>
</file>